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2" windowHeight="5832" activeTab="0"/>
  </bookViews>
  <sheets>
    <sheet name="Лист1" sheetId="1" r:id="rId1"/>
    <sheet name="Лист2" sheetId="2" r:id="rId2"/>
  </sheets>
  <definedNames>
    <definedName name="_xlnm.Print_Area" localSheetId="0">'Лист1'!$A$1:$W$59</definedName>
  </definedNames>
  <calcPr fullCalcOnLoad="1"/>
</workbook>
</file>

<file path=xl/sharedStrings.xml><?xml version="1.0" encoding="utf-8"?>
<sst xmlns="http://schemas.openxmlformats.org/spreadsheetml/2006/main" count="132" uniqueCount="35">
  <si>
    <t>Группы потребителей</t>
  </si>
  <si>
    <t>свыше 500 млн. куб.м./год</t>
  </si>
  <si>
    <t>от 100 до 500 млн. куб.м./год</t>
  </si>
  <si>
    <t>1 квартал</t>
  </si>
  <si>
    <t>2 квартал</t>
  </si>
  <si>
    <t>3 квартал</t>
  </si>
  <si>
    <t>4 квартал</t>
  </si>
  <si>
    <t>Цена газа, без НДС</t>
  </si>
  <si>
    <t>Цена газа, с НДС</t>
  </si>
  <si>
    <t>Цена газа с пссу, без НДС</t>
  </si>
  <si>
    <t>Цена газа с пссу, с НДС</t>
  </si>
  <si>
    <t>Калужская область</t>
  </si>
  <si>
    <t>Московская область</t>
  </si>
  <si>
    <t>Тульская область</t>
  </si>
  <si>
    <t>1-2 квартал</t>
  </si>
  <si>
    <t>3-4 квартал</t>
  </si>
  <si>
    <t>Размер платы за снабженч - сбытовые услуги без НДС</t>
  </si>
  <si>
    <t>Размер платы за снабженч - сбытовые услуги с НДС</t>
  </si>
  <si>
    <t>Промышленность. Оптовая цена.  Базовая поставка</t>
  </si>
  <si>
    <t>Промышленность (с прим.пост №333). Рекомендуемая цена. Дополнительная поставка</t>
  </si>
  <si>
    <t>с 12 ноябр</t>
  </si>
  <si>
    <t>от 10 до 100 млн. куб.м./год вкл.</t>
  </si>
  <si>
    <t>от 1 до 10 млн. куб.м./год вкл.</t>
  </si>
  <si>
    <t>от 0,1 до 1 млн. куб.м./год вкл.</t>
  </si>
  <si>
    <t>от 0,01 до 0,1 млн. куб.м./год вкл.</t>
  </si>
  <si>
    <t>до 0,01 млн. куб.м./год вкл.</t>
  </si>
  <si>
    <t>до 1 июля</t>
  </si>
  <si>
    <t>с 1 июля</t>
  </si>
  <si>
    <t>до 1 июля 2021</t>
  </si>
  <si>
    <t>с 1 июля 2021</t>
  </si>
  <si>
    <t>с 07.12. 2021 год</t>
  </si>
  <si>
    <t>до 07.12.2021</t>
  </si>
  <si>
    <t>с 07.12.2021</t>
  </si>
  <si>
    <t>Цены реализации газа 2021 год (руб/1000 куб. м)</t>
  </si>
  <si>
    <t>с 1.07.2021 до 07.12.2021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</si>
</sst>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vertical="center" wrapText="1"/>
    </xf>
    <xf numFmtId="4" fontId="2" fillId="0" borderId="25" xfId="0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" fontId="2" fillId="0" borderId="40" xfId="0" applyNumberFormat="1" applyFont="1" applyFill="1" applyBorder="1" applyAlignment="1">
      <alignment vertical="center" wrapText="1"/>
    </xf>
    <xf numFmtId="0" fontId="11" fillId="0" borderId="40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vertical="center" wrapText="1"/>
    </xf>
    <xf numFmtId="0" fontId="15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3" fontId="2" fillId="0" borderId="58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center" wrapText="1"/>
    </xf>
    <xf numFmtId="0" fontId="7" fillId="34" borderId="35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left" vertical="center" wrapText="1"/>
    </xf>
    <xf numFmtId="0" fontId="6" fillId="35" borderId="56" xfId="0" applyFont="1" applyFill="1" applyBorder="1" applyAlignment="1">
      <alignment horizontal="left" vertical="center" wrapText="1"/>
    </xf>
    <xf numFmtId="0" fontId="6" fillId="35" borderId="43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6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" fontId="2" fillId="0" borderId="6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view="pageBreakPreview" zoomScale="70" zoomScaleNormal="70" zoomScaleSheetLayoutView="70" zoomScalePageLayoutView="55" workbookViewId="0" topLeftCell="A1">
      <selection activeCell="S2" sqref="S2"/>
    </sheetView>
  </sheetViews>
  <sheetFormatPr defaultColWidth="9.125" defaultRowHeight="12.75"/>
  <cols>
    <col min="1" max="1" width="37.875" style="1" customWidth="1"/>
    <col min="2" max="2" width="10.625" style="1" customWidth="1"/>
    <col min="3" max="3" width="9.625" style="49" customWidth="1"/>
    <col min="4" max="4" width="11.50390625" style="1" customWidth="1"/>
    <col min="5" max="5" width="14.625" style="1" customWidth="1"/>
    <col min="6" max="6" width="10.50390625" style="1" customWidth="1"/>
    <col min="7" max="7" width="10.00390625" style="1" customWidth="1"/>
    <col min="8" max="8" width="10.625" style="1" customWidth="1"/>
    <col min="9" max="9" width="13.875" style="1" customWidth="1"/>
    <col min="10" max="10" width="14.625" style="1" customWidth="1"/>
    <col min="11" max="11" width="14.50390625" style="1" customWidth="1"/>
    <col min="12" max="13" width="14.625" style="1" customWidth="1"/>
    <col min="14" max="14" width="11.375" style="1" customWidth="1"/>
    <col min="15" max="15" width="10.50390625" style="1" customWidth="1"/>
    <col min="16" max="16" width="12.125" style="1" customWidth="1"/>
    <col min="17" max="17" width="9.625" style="1" customWidth="1"/>
    <col min="18" max="18" width="14.125" style="1" customWidth="1"/>
    <col min="19" max="20" width="10.625" style="1" customWidth="1"/>
    <col min="21" max="21" width="11.625" style="1" customWidth="1"/>
    <col min="22" max="22" width="9.625" style="1" customWidth="1"/>
    <col min="23" max="24" width="18.375" style="1" customWidth="1"/>
    <col min="25" max="16384" width="9.125" style="1" customWidth="1"/>
  </cols>
  <sheetData>
    <row r="1" spans="1:24" ht="27.75" customHeight="1">
      <c r="A1" s="107" t="s">
        <v>33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7"/>
      <c r="X1" s="2"/>
    </row>
    <row r="2" spans="1:24" ht="18" customHeight="1" thickBot="1">
      <c r="A2" s="7"/>
      <c r="B2" s="7"/>
      <c r="C2" s="4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"/>
    </row>
    <row r="3" spans="1:24" s="19" customFormat="1" ht="75" customHeight="1" thickBot="1">
      <c r="A3" s="122" t="s">
        <v>0</v>
      </c>
      <c r="B3" s="108" t="s">
        <v>7</v>
      </c>
      <c r="C3" s="109"/>
      <c r="D3" s="109"/>
      <c r="E3" s="110"/>
      <c r="F3" s="114" t="s">
        <v>8</v>
      </c>
      <c r="G3" s="115"/>
      <c r="H3" s="115"/>
      <c r="I3" s="116"/>
      <c r="J3" s="58" t="s">
        <v>16</v>
      </c>
      <c r="K3" s="57" t="s">
        <v>17</v>
      </c>
      <c r="L3" s="16" t="s">
        <v>16</v>
      </c>
      <c r="M3" s="17" t="s">
        <v>17</v>
      </c>
      <c r="N3" s="114" t="s">
        <v>9</v>
      </c>
      <c r="O3" s="115"/>
      <c r="P3" s="115"/>
      <c r="Q3" s="115"/>
      <c r="R3" s="116"/>
      <c r="S3" s="108" t="s">
        <v>10</v>
      </c>
      <c r="T3" s="109"/>
      <c r="U3" s="109"/>
      <c r="V3" s="109"/>
      <c r="W3" s="110"/>
      <c r="X3" s="18"/>
    </row>
    <row r="4" spans="1:24" s="19" customFormat="1" ht="39" customHeight="1" thickBot="1">
      <c r="A4" s="123"/>
      <c r="B4" s="76" t="s">
        <v>28</v>
      </c>
      <c r="C4" s="77"/>
      <c r="D4" s="60" t="s">
        <v>29</v>
      </c>
      <c r="E4" s="61"/>
      <c r="F4" s="76" t="s">
        <v>28</v>
      </c>
      <c r="G4" s="77"/>
      <c r="H4" s="60" t="s">
        <v>29</v>
      </c>
      <c r="I4" s="61"/>
      <c r="J4" s="118" t="s">
        <v>31</v>
      </c>
      <c r="K4" s="119"/>
      <c r="L4" s="120" t="s">
        <v>32</v>
      </c>
      <c r="M4" s="121"/>
      <c r="N4" s="76" t="s">
        <v>26</v>
      </c>
      <c r="O4" s="77"/>
      <c r="P4" s="60" t="s">
        <v>34</v>
      </c>
      <c r="Q4" s="61"/>
      <c r="R4" s="59" t="s">
        <v>32</v>
      </c>
      <c r="S4" s="76" t="s">
        <v>26</v>
      </c>
      <c r="T4" s="77"/>
      <c r="U4" s="60" t="s">
        <v>34</v>
      </c>
      <c r="V4" s="61"/>
      <c r="W4" s="59" t="s">
        <v>32</v>
      </c>
      <c r="X4" s="18"/>
    </row>
    <row r="5" spans="1:23" s="12" customFormat="1" ht="22.5" customHeight="1" thickBot="1">
      <c r="A5" s="111" t="s">
        <v>18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3"/>
    </row>
    <row r="6" spans="1:23" ht="20.25" customHeight="1" thickBot="1">
      <c r="A6" s="100" t="s">
        <v>11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24"/>
      <c r="O6" s="124"/>
      <c r="P6" s="124"/>
      <c r="Q6" s="124"/>
      <c r="R6" s="101"/>
      <c r="S6" s="101"/>
      <c r="T6" s="101"/>
      <c r="U6" s="101"/>
      <c r="V6" s="101"/>
      <c r="W6" s="102"/>
    </row>
    <row r="7" spans="1:23" ht="21" customHeight="1">
      <c r="A7" s="30" t="s">
        <v>1</v>
      </c>
      <c r="B7" s="84">
        <v>4966</v>
      </c>
      <c r="C7" s="97"/>
      <c r="D7" s="104">
        <v>5115</v>
      </c>
      <c r="E7" s="85"/>
      <c r="F7" s="78">
        <f>B7*1.2</f>
        <v>5959.2</v>
      </c>
      <c r="G7" s="79"/>
      <c r="H7" s="62">
        <f>D7*1.2</f>
        <v>6138</v>
      </c>
      <c r="I7" s="63"/>
      <c r="J7" s="31">
        <v>175.17</v>
      </c>
      <c r="K7" s="52">
        <f aca="true" t="shared" si="0" ref="K7:K13">J7*1.2</f>
        <v>210.20399999999998</v>
      </c>
      <c r="L7" s="31">
        <v>180.43</v>
      </c>
      <c r="M7" s="32">
        <f aca="true" t="shared" si="1" ref="M7:M13">L7*1.2</f>
        <v>216.516</v>
      </c>
      <c r="N7" s="73">
        <f>B7+J7</f>
        <v>5141.17</v>
      </c>
      <c r="O7" s="73"/>
      <c r="P7" s="140">
        <f>D7+J7</f>
        <v>5290.17</v>
      </c>
      <c r="Q7" s="141"/>
      <c r="R7" s="33">
        <f>D7+L7</f>
        <v>5295.43</v>
      </c>
      <c r="S7" s="71">
        <f>F7+K7</f>
        <v>6169.4039999999995</v>
      </c>
      <c r="T7" s="72"/>
      <c r="U7" s="92">
        <f>H7+K7</f>
        <v>6348.204</v>
      </c>
      <c r="V7" s="72"/>
      <c r="W7" s="34">
        <f>H7+M7</f>
        <v>6354.516</v>
      </c>
    </row>
    <row r="8" spans="1:23" ht="21" customHeight="1">
      <c r="A8" s="9" t="s">
        <v>2</v>
      </c>
      <c r="B8" s="86"/>
      <c r="C8" s="98"/>
      <c r="D8" s="105"/>
      <c r="E8" s="87"/>
      <c r="F8" s="80"/>
      <c r="G8" s="81"/>
      <c r="H8" s="64"/>
      <c r="I8" s="65"/>
      <c r="J8" s="5">
        <v>175.17</v>
      </c>
      <c r="K8" s="50">
        <f t="shared" si="0"/>
        <v>210.20399999999998</v>
      </c>
      <c r="L8" s="5">
        <v>180.43</v>
      </c>
      <c r="M8" s="3">
        <f t="shared" si="1"/>
        <v>216.516</v>
      </c>
      <c r="N8" s="73">
        <f>J8+B7</f>
        <v>5141.17</v>
      </c>
      <c r="O8" s="73"/>
      <c r="P8" s="73">
        <f>D7+J8</f>
        <v>5290.17</v>
      </c>
      <c r="Q8" s="131"/>
      <c r="R8" s="25">
        <f>D7+L8</f>
        <v>5295.43</v>
      </c>
      <c r="S8" s="74">
        <f>F7+K8</f>
        <v>6169.4039999999995</v>
      </c>
      <c r="T8" s="75"/>
      <c r="U8" s="93">
        <f>H7+K8</f>
        <v>6348.204</v>
      </c>
      <c r="V8" s="75"/>
      <c r="W8" s="35">
        <f>M8+H7</f>
        <v>6354.516</v>
      </c>
    </row>
    <row r="9" spans="1:23" ht="21" customHeight="1">
      <c r="A9" s="9" t="s">
        <v>21</v>
      </c>
      <c r="B9" s="86"/>
      <c r="C9" s="98"/>
      <c r="D9" s="105"/>
      <c r="E9" s="87"/>
      <c r="F9" s="80"/>
      <c r="G9" s="81"/>
      <c r="H9" s="64"/>
      <c r="I9" s="65"/>
      <c r="J9" s="5">
        <v>187.68</v>
      </c>
      <c r="K9" s="50">
        <f t="shared" si="0"/>
        <v>225.216</v>
      </c>
      <c r="L9" s="5">
        <v>193.31</v>
      </c>
      <c r="M9" s="3">
        <f t="shared" si="1"/>
        <v>231.97199999999998</v>
      </c>
      <c r="N9" s="73">
        <f>J9+B7</f>
        <v>5153.68</v>
      </c>
      <c r="O9" s="73"/>
      <c r="P9" s="73">
        <f>D7+J9</f>
        <v>5302.68</v>
      </c>
      <c r="Q9" s="131"/>
      <c r="R9" s="25">
        <f>L9+D7</f>
        <v>5308.31</v>
      </c>
      <c r="S9" s="74">
        <f>F7+K9</f>
        <v>6184.416</v>
      </c>
      <c r="T9" s="75"/>
      <c r="U9" s="93">
        <f>H7+K9</f>
        <v>6363.216</v>
      </c>
      <c r="V9" s="75"/>
      <c r="W9" s="35">
        <f>M9+H7</f>
        <v>6369.972</v>
      </c>
    </row>
    <row r="10" spans="1:23" ht="21" customHeight="1">
      <c r="A10" s="9" t="s">
        <v>22</v>
      </c>
      <c r="B10" s="86"/>
      <c r="C10" s="98"/>
      <c r="D10" s="105"/>
      <c r="E10" s="87"/>
      <c r="F10" s="80"/>
      <c r="G10" s="81"/>
      <c r="H10" s="64"/>
      <c r="I10" s="65"/>
      <c r="J10" s="5">
        <v>208.53</v>
      </c>
      <c r="K10" s="50">
        <f t="shared" si="0"/>
        <v>250.236</v>
      </c>
      <c r="L10" s="5">
        <v>214.79</v>
      </c>
      <c r="M10" s="3">
        <f t="shared" si="1"/>
        <v>257.748</v>
      </c>
      <c r="N10" s="73">
        <f>J10+B7</f>
        <v>5174.53</v>
      </c>
      <c r="O10" s="73"/>
      <c r="P10" s="73">
        <f>D7+J10</f>
        <v>5323.53</v>
      </c>
      <c r="Q10" s="131"/>
      <c r="R10" s="25">
        <f>L10+D7</f>
        <v>5329.79</v>
      </c>
      <c r="S10" s="74">
        <f>F7+K10</f>
        <v>6209.436</v>
      </c>
      <c r="T10" s="75"/>
      <c r="U10" s="93">
        <f>H7+K10</f>
        <v>6388.236</v>
      </c>
      <c r="V10" s="75"/>
      <c r="W10" s="35">
        <f>M10+H7</f>
        <v>6395.748</v>
      </c>
    </row>
    <row r="11" spans="1:23" ht="21" customHeight="1">
      <c r="A11" s="9" t="s">
        <v>23</v>
      </c>
      <c r="B11" s="86"/>
      <c r="C11" s="98"/>
      <c r="D11" s="105"/>
      <c r="E11" s="87"/>
      <c r="F11" s="80"/>
      <c r="G11" s="81"/>
      <c r="H11" s="64"/>
      <c r="I11" s="65"/>
      <c r="J11" s="5">
        <v>210.62</v>
      </c>
      <c r="K11" s="50">
        <f t="shared" si="0"/>
        <v>252.744</v>
      </c>
      <c r="L11" s="5">
        <v>216.94</v>
      </c>
      <c r="M11" s="3">
        <f t="shared" si="1"/>
        <v>260.328</v>
      </c>
      <c r="N11" s="73">
        <f>J11+B7</f>
        <v>5176.62</v>
      </c>
      <c r="O11" s="73"/>
      <c r="P11" s="73">
        <f>J11+D7</f>
        <v>5325.62</v>
      </c>
      <c r="Q11" s="131"/>
      <c r="R11" s="25">
        <f>L11+D7</f>
        <v>5331.94</v>
      </c>
      <c r="S11" s="74">
        <f>F7+K11</f>
        <v>6211.9439999999995</v>
      </c>
      <c r="T11" s="75"/>
      <c r="U11" s="93">
        <f>H7+K11</f>
        <v>6390.744</v>
      </c>
      <c r="V11" s="75"/>
      <c r="W11" s="35">
        <f>M11+H7</f>
        <v>6398.3279999999995</v>
      </c>
    </row>
    <row r="12" spans="1:23" ht="21" customHeight="1">
      <c r="A12" s="9" t="s">
        <v>24</v>
      </c>
      <c r="B12" s="86"/>
      <c r="C12" s="98"/>
      <c r="D12" s="105"/>
      <c r="E12" s="87"/>
      <c r="F12" s="80"/>
      <c r="G12" s="81"/>
      <c r="H12" s="64"/>
      <c r="I12" s="65"/>
      <c r="J12" s="5">
        <v>212.28</v>
      </c>
      <c r="K12" s="50">
        <f t="shared" si="0"/>
        <v>254.736</v>
      </c>
      <c r="L12" s="5">
        <v>218.65</v>
      </c>
      <c r="M12" s="3">
        <f t="shared" si="1"/>
        <v>262.38</v>
      </c>
      <c r="N12" s="73">
        <f>J12+B7</f>
        <v>5178.28</v>
      </c>
      <c r="O12" s="73"/>
      <c r="P12" s="73">
        <f>J12+D7</f>
        <v>5327.28</v>
      </c>
      <c r="Q12" s="131"/>
      <c r="R12" s="25">
        <f>L12+D7</f>
        <v>5333.65</v>
      </c>
      <c r="S12" s="74">
        <f>F7+K12</f>
        <v>6213.936</v>
      </c>
      <c r="T12" s="75"/>
      <c r="U12" s="93">
        <f>H7+K12</f>
        <v>6392.736</v>
      </c>
      <c r="V12" s="75"/>
      <c r="W12" s="35">
        <f>M12+H7</f>
        <v>6400.38</v>
      </c>
    </row>
    <row r="13" spans="1:23" ht="21" customHeight="1" thickBot="1">
      <c r="A13" s="10" t="s">
        <v>25</v>
      </c>
      <c r="B13" s="88"/>
      <c r="C13" s="99"/>
      <c r="D13" s="106"/>
      <c r="E13" s="89"/>
      <c r="F13" s="82"/>
      <c r="G13" s="83"/>
      <c r="H13" s="66"/>
      <c r="I13" s="67"/>
      <c r="J13" s="6">
        <v>214.79</v>
      </c>
      <c r="K13" s="51">
        <f t="shared" si="0"/>
        <v>257.748</v>
      </c>
      <c r="L13" s="6">
        <v>221.23</v>
      </c>
      <c r="M13" s="4">
        <f t="shared" si="1"/>
        <v>265.476</v>
      </c>
      <c r="N13" s="73">
        <f>J13+B7</f>
        <v>5180.79</v>
      </c>
      <c r="O13" s="73"/>
      <c r="P13" s="132">
        <f>J13+D7</f>
        <v>5329.79</v>
      </c>
      <c r="Q13" s="133"/>
      <c r="R13" s="26">
        <f>L13+D7</f>
        <v>5336.23</v>
      </c>
      <c r="S13" s="90">
        <f>F7+K13</f>
        <v>6216.947999999999</v>
      </c>
      <c r="T13" s="91"/>
      <c r="U13" s="125">
        <f>H7+K13</f>
        <v>6395.748</v>
      </c>
      <c r="V13" s="91"/>
      <c r="W13" s="36">
        <f>M13+H7</f>
        <v>6403.476</v>
      </c>
    </row>
    <row r="14" spans="1:23" ht="18.75" customHeight="1" thickBot="1">
      <c r="A14" s="100" t="s">
        <v>12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17"/>
      <c r="O14" s="117"/>
      <c r="P14" s="117"/>
      <c r="Q14" s="117"/>
      <c r="R14" s="101"/>
      <c r="S14" s="101"/>
      <c r="T14" s="101"/>
      <c r="U14" s="101"/>
      <c r="V14" s="101"/>
      <c r="W14" s="102"/>
    </row>
    <row r="15" spans="1:23" ht="21" customHeight="1">
      <c r="A15" s="30" t="s">
        <v>1</v>
      </c>
      <c r="B15" s="84">
        <v>4903</v>
      </c>
      <c r="C15" s="97"/>
      <c r="D15" s="104">
        <v>5050</v>
      </c>
      <c r="E15" s="85"/>
      <c r="F15" s="78">
        <f>B15*1.2</f>
        <v>5883.599999999999</v>
      </c>
      <c r="G15" s="79"/>
      <c r="H15" s="62">
        <f>D15*1.2</f>
        <v>6060</v>
      </c>
      <c r="I15" s="68"/>
      <c r="J15" s="31">
        <v>175.17</v>
      </c>
      <c r="K15" s="52">
        <f aca="true" t="shared" si="2" ref="K15:K21">J15*1.2</f>
        <v>210.20399999999998</v>
      </c>
      <c r="L15" s="31">
        <v>180.43</v>
      </c>
      <c r="M15" s="32">
        <f aca="true" t="shared" si="3" ref="M15:M21">L15*1.2</f>
        <v>216.516</v>
      </c>
      <c r="N15" s="71">
        <f>B15+J15</f>
        <v>5078.17</v>
      </c>
      <c r="O15" s="72"/>
      <c r="P15" s="140">
        <f>D15+J15</f>
        <v>5225.17</v>
      </c>
      <c r="Q15" s="141"/>
      <c r="R15" s="33">
        <f>D15+L15</f>
        <v>5230.43</v>
      </c>
      <c r="S15" s="71">
        <f>F15+K15</f>
        <v>6093.803999999999</v>
      </c>
      <c r="T15" s="72"/>
      <c r="U15" s="92">
        <f>H15+K15</f>
        <v>6270.204</v>
      </c>
      <c r="V15" s="72"/>
      <c r="W15" s="34">
        <f>H15+M15</f>
        <v>6276.516</v>
      </c>
    </row>
    <row r="16" spans="1:23" ht="21" customHeight="1">
      <c r="A16" s="9" t="s">
        <v>2</v>
      </c>
      <c r="B16" s="86"/>
      <c r="C16" s="98"/>
      <c r="D16" s="105"/>
      <c r="E16" s="87"/>
      <c r="F16" s="80"/>
      <c r="G16" s="81"/>
      <c r="H16" s="64"/>
      <c r="I16" s="69"/>
      <c r="J16" s="5">
        <v>175.17</v>
      </c>
      <c r="K16" s="50">
        <f t="shared" si="2"/>
        <v>210.20399999999998</v>
      </c>
      <c r="L16" s="5">
        <v>180.43</v>
      </c>
      <c r="M16" s="3">
        <f t="shared" si="3"/>
        <v>216.516</v>
      </c>
      <c r="N16" s="74">
        <f>B15+J16</f>
        <v>5078.17</v>
      </c>
      <c r="O16" s="75"/>
      <c r="P16" s="73">
        <f>D15+J16</f>
        <v>5225.17</v>
      </c>
      <c r="Q16" s="131"/>
      <c r="R16" s="25">
        <f>D15+L16</f>
        <v>5230.43</v>
      </c>
      <c r="S16" s="74">
        <f>F15+K16</f>
        <v>6093.803999999999</v>
      </c>
      <c r="T16" s="75"/>
      <c r="U16" s="93">
        <f>H15+K16</f>
        <v>6270.204</v>
      </c>
      <c r="V16" s="75"/>
      <c r="W16" s="35">
        <f>M16+H15</f>
        <v>6276.516</v>
      </c>
    </row>
    <row r="17" spans="1:23" ht="21" customHeight="1">
      <c r="A17" s="9" t="s">
        <v>21</v>
      </c>
      <c r="B17" s="86"/>
      <c r="C17" s="98"/>
      <c r="D17" s="105"/>
      <c r="E17" s="87"/>
      <c r="F17" s="80"/>
      <c r="G17" s="81"/>
      <c r="H17" s="64"/>
      <c r="I17" s="69"/>
      <c r="J17" s="5">
        <v>187.68</v>
      </c>
      <c r="K17" s="50">
        <f t="shared" si="2"/>
        <v>225.216</v>
      </c>
      <c r="L17" s="5">
        <v>193.31</v>
      </c>
      <c r="M17" s="3">
        <f t="shared" si="3"/>
        <v>231.97199999999998</v>
      </c>
      <c r="N17" s="74">
        <f>B15+J17</f>
        <v>5090.68</v>
      </c>
      <c r="O17" s="75"/>
      <c r="P17" s="73">
        <f>D15+J17</f>
        <v>5237.68</v>
      </c>
      <c r="Q17" s="131"/>
      <c r="R17" s="25">
        <f>L17+D15</f>
        <v>5243.31</v>
      </c>
      <c r="S17" s="74">
        <f>F15+K17</f>
        <v>6108.816</v>
      </c>
      <c r="T17" s="75"/>
      <c r="U17" s="93">
        <f>H15+K17</f>
        <v>6285.216</v>
      </c>
      <c r="V17" s="75"/>
      <c r="W17" s="35">
        <f>M17+H15</f>
        <v>6291.972</v>
      </c>
    </row>
    <row r="18" spans="1:23" ht="21" customHeight="1">
      <c r="A18" s="9" t="s">
        <v>22</v>
      </c>
      <c r="B18" s="86"/>
      <c r="C18" s="98"/>
      <c r="D18" s="105"/>
      <c r="E18" s="87"/>
      <c r="F18" s="80"/>
      <c r="G18" s="81"/>
      <c r="H18" s="64"/>
      <c r="I18" s="69"/>
      <c r="J18" s="5">
        <v>208.53</v>
      </c>
      <c r="K18" s="50">
        <f t="shared" si="2"/>
        <v>250.236</v>
      </c>
      <c r="L18" s="5">
        <v>214.79</v>
      </c>
      <c r="M18" s="3">
        <f t="shared" si="3"/>
        <v>257.748</v>
      </c>
      <c r="N18" s="74">
        <f>B15+J18</f>
        <v>5111.53</v>
      </c>
      <c r="O18" s="75"/>
      <c r="P18" s="73">
        <f>D15+J18</f>
        <v>5258.53</v>
      </c>
      <c r="Q18" s="131"/>
      <c r="R18" s="25">
        <f>L18+D15</f>
        <v>5264.79</v>
      </c>
      <c r="S18" s="74">
        <f>F15+K18</f>
        <v>6133.835999999999</v>
      </c>
      <c r="T18" s="75"/>
      <c r="U18" s="93">
        <f>H15+K18</f>
        <v>6310.236</v>
      </c>
      <c r="V18" s="75"/>
      <c r="W18" s="35">
        <f>M18+H15</f>
        <v>6317.748</v>
      </c>
    </row>
    <row r="19" spans="1:23" ht="21" customHeight="1">
      <c r="A19" s="9" t="s">
        <v>23</v>
      </c>
      <c r="B19" s="86"/>
      <c r="C19" s="98"/>
      <c r="D19" s="105"/>
      <c r="E19" s="87"/>
      <c r="F19" s="80"/>
      <c r="G19" s="81"/>
      <c r="H19" s="64"/>
      <c r="I19" s="69"/>
      <c r="J19" s="5">
        <v>210.62</v>
      </c>
      <c r="K19" s="50">
        <f t="shared" si="2"/>
        <v>252.744</v>
      </c>
      <c r="L19" s="5">
        <v>216.94</v>
      </c>
      <c r="M19" s="3">
        <f t="shared" si="3"/>
        <v>260.328</v>
      </c>
      <c r="N19" s="74">
        <f>B15+J19</f>
        <v>5113.62</v>
      </c>
      <c r="O19" s="75"/>
      <c r="P19" s="73">
        <f>J19+D15</f>
        <v>5260.62</v>
      </c>
      <c r="Q19" s="131"/>
      <c r="R19" s="25">
        <f>L19+D15</f>
        <v>5266.94</v>
      </c>
      <c r="S19" s="74">
        <f>F15+K19</f>
        <v>6136.343999999999</v>
      </c>
      <c r="T19" s="75"/>
      <c r="U19" s="93">
        <f>H15+K19</f>
        <v>6312.744</v>
      </c>
      <c r="V19" s="75"/>
      <c r="W19" s="35">
        <f>M19+H15</f>
        <v>6320.3279999999995</v>
      </c>
    </row>
    <row r="20" spans="1:23" ht="21" customHeight="1">
      <c r="A20" s="9" t="s">
        <v>24</v>
      </c>
      <c r="B20" s="86"/>
      <c r="C20" s="98"/>
      <c r="D20" s="105"/>
      <c r="E20" s="87"/>
      <c r="F20" s="80"/>
      <c r="G20" s="81"/>
      <c r="H20" s="64"/>
      <c r="I20" s="69"/>
      <c r="J20" s="5">
        <v>212.28</v>
      </c>
      <c r="K20" s="50">
        <f t="shared" si="2"/>
        <v>254.736</v>
      </c>
      <c r="L20" s="5">
        <v>218.65</v>
      </c>
      <c r="M20" s="3">
        <f t="shared" si="3"/>
        <v>262.38</v>
      </c>
      <c r="N20" s="74">
        <f>B15+J20</f>
        <v>5115.28</v>
      </c>
      <c r="O20" s="75"/>
      <c r="P20" s="73">
        <f>J20+D15</f>
        <v>5262.28</v>
      </c>
      <c r="Q20" s="131"/>
      <c r="R20" s="25">
        <f>L20+D15</f>
        <v>5268.65</v>
      </c>
      <c r="S20" s="74">
        <f>F15+K20</f>
        <v>6138.335999999999</v>
      </c>
      <c r="T20" s="75"/>
      <c r="U20" s="93">
        <f>H15+K20</f>
        <v>6314.736</v>
      </c>
      <c r="V20" s="75"/>
      <c r="W20" s="35">
        <f>M20+H15</f>
        <v>6322.38</v>
      </c>
    </row>
    <row r="21" spans="1:23" ht="21" customHeight="1" thickBot="1">
      <c r="A21" s="10" t="s">
        <v>25</v>
      </c>
      <c r="B21" s="88"/>
      <c r="C21" s="99"/>
      <c r="D21" s="106"/>
      <c r="E21" s="89"/>
      <c r="F21" s="82"/>
      <c r="G21" s="83"/>
      <c r="H21" s="66"/>
      <c r="I21" s="70"/>
      <c r="J21" s="6">
        <v>214.79</v>
      </c>
      <c r="K21" s="51">
        <f t="shared" si="2"/>
        <v>257.748</v>
      </c>
      <c r="L21" s="6">
        <v>221.23</v>
      </c>
      <c r="M21" s="4">
        <f t="shared" si="3"/>
        <v>265.476</v>
      </c>
      <c r="N21" s="90">
        <f>B15+J21</f>
        <v>5117.79</v>
      </c>
      <c r="O21" s="91"/>
      <c r="P21" s="132">
        <f>J21+D15</f>
        <v>5264.79</v>
      </c>
      <c r="Q21" s="133"/>
      <c r="R21" s="26">
        <f>L21+D15</f>
        <v>5271.23</v>
      </c>
      <c r="S21" s="90">
        <f>F15+K21</f>
        <v>6141.347999999999</v>
      </c>
      <c r="T21" s="91"/>
      <c r="U21" s="125">
        <f>H15+K21</f>
        <v>6317.748</v>
      </c>
      <c r="V21" s="91"/>
      <c r="W21" s="36">
        <f>M21+H15</f>
        <v>6325.476</v>
      </c>
    </row>
    <row r="22" spans="1:23" ht="18.75" customHeight="1" thickBot="1">
      <c r="A22" s="100" t="s">
        <v>13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</row>
    <row r="23" spans="1:23" ht="21" customHeight="1">
      <c r="A23" s="30" t="s">
        <v>1</v>
      </c>
      <c r="B23" s="84">
        <v>4900</v>
      </c>
      <c r="C23" s="97"/>
      <c r="D23" s="104">
        <v>5047</v>
      </c>
      <c r="E23" s="85"/>
      <c r="F23" s="78">
        <f>B23*1.2</f>
        <v>5880</v>
      </c>
      <c r="G23" s="79"/>
      <c r="H23" s="62">
        <f>D23*1.2</f>
        <v>6056.4</v>
      </c>
      <c r="I23" s="68"/>
      <c r="J23" s="31">
        <v>175.17</v>
      </c>
      <c r="K23" s="52">
        <f aca="true" t="shared" si="4" ref="K23:K29">J23*1.2</f>
        <v>210.20399999999998</v>
      </c>
      <c r="L23" s="31">
        <v>180.43</v>
      </c>
      <c r="M23" s="32">
        <f aca="true" t="shared" si="5" ref="M23:M29">L23*1.2</f>
        <v>216.516</v>
      </c>
      <c r="N23" s="71">
        <f>B23+J23</f>
        <v>5075.17</v>
      </c>
      <c r="O23" s="72"/>
      <c r="P23" s="140">
        <f>D23+J23</f>
        <v>5222.17</v>
      </c>
      <c r="Q23" s="141"/>
      <c r="R23" s="33">
        <f>D23+L23</f>
        <v>5227.43</v>
      </c>
      <c r="S23" s="71">
        <f>F23+K23</f>
        <v>6090.204</v>
      </c>
      <c r="T23" s="72"/>
      <c r="U23" s="92">
        <f>H23+K23</f>
        <v>6266.603999999999</v>
      </c>
      <c r="V23" s="72"/>
      <c r="W23" s="34">
        <f>H23+M23</f>
        <v>6272.915999999999</v>
      </c>
    </row>
    <row r="24" spans="1:23" ht="21" customHeight="1">
      <c r="A24" s="9" t="s">
        <v>2</v>
      </c>
      <c r="B24" s="86"/>
      <c r="C24" s="98"/>
      <c r="D24" s="105"/>
      <c r="E24" s="87"/>
      <c r="F24" s="80"/>
      <c r="G24" s="81"/>
      <c r="H24" s="64"/>
      <c r="I24" s="69"/>
      <c r="J24" s="5">
        <v>175.17</v>
      </c>
      <c r="K24" s="50">
        <f t="shared" si="4"/>
        <v>210.20399999999998</v>
      </c>
      <c r="L24" s="5">
        <v>180.43</v>
      </c>
      <c r="M24" s="3">
        <f t="shared" si="5"/>
        <v>216.516</v>
      </c>
      <c r="N24" s="74">
        <f>B23+J24</f>
        <v>5075.17</v>
      </c>
      <c r="O24" s="75"/>
      <c r="P24" s="73">
        <f>D23+J24</f>
        <v>5222.17</v>
      </c>
      <c r="Q24" s="131"/>
      <c r="R24" s="25">
        <f>D23+L24</f>
        <v>5227.43</v>
      </c>
      <c r="S24" s="74">
        <f>F23+K24</f>
        <v>6090.204</v>
      </c>
      <c r="T24" s="75"/>
      <c r="U24" s="93">
        <f>H23+K24</f>
        <v>6266.603999999999</v>
      </c>
      <c r="V24" s="75"/>
      <c r="W24" s="35">
        <f>M24+H23</f>
        <v>6272.915999999999</v>
      </c>
    </row>
    <row r="25" spans="1:23" ht="21" customHeight="1">
      <c r="A25" s="9" t="s">
        <v>21</v>
      </c>
      <c r="B25" s="86"/>
      <c r="C25" s="98"/>
      <c r="D25" s="105"/>
      <c r="E25" s="87"/>
      <c r="F25" s="80"/>
      <c r="G25" s="81"/>
      <c r="H25" s="64"/>
      <c r="I25" s="69"/>
      <c r="J25" s="5">
        <v>187.68</v>
      </c>
      <c r="K25" s="50">
        <f t="shared" si="4"/>
        <v>225.216</v>
      </c>
      <c r="L25" s="5">
        <v>193.31</v>
      </c>
      <c r="M25" s="3">
        <f t="shared" si="5"/>
        <v>231.97199999999998</v>
      </c>
      <c r="N25" s="74">
        <f>B23+J25</f>
        <v>5087.68</v>
      </c>
      <c r="O25" s="75"/>
      <c r="P25" s="73">
        <f>D23+J25</f>
        <v>5234.68</v>
      </c>
      <c r="Q25" s="131"/>
      <c r="R25" s="25">
        <f>L25+D23</f>
        <v>5240.31</v>
      </c>
      <c r="S25" s="74">
        <f>F23+K25</f>
        <v>6105.216</v>
      </c>
      <c r="T25" s="75"/>
      <c r="U25" s="93">
        <f>H23+K25</f>
        <v>6281.616</v>
      </c>
      <c r="V25" s="75"/>
      <c r="W25" s="35">
        <f>M25+H23</f>
        <v>6288.371999999999</v>
      </c>
    </row>
    <row r="26" spans="1:23" ht="21" customHeight="1">
      <c r="A26" s="9" t="s">
        <v>22</v>
      </c>
      <c r="B26" s="86"/>
      <c r="C26" s="98"/>
      <c r="D26" s="105"/>
      <c r="E26" s="87"/>
      <c r="F26" s="80"/>
      <c r="G26" s="81"/>
      <c r="H26" s="64"/>
      <c r="I26" s="69"/>
      <c r="J26" s="5">
        <v>208.53</v>
      </c>
      <c r="K26" s="50">
        <f t="shared" si="4"/>
        <v>250.236</v>
      </c>
      <c r="L26" s="5">
        <v>214.79</v>
      </c>
      <c r="M26" s="3">
        <f t="shared" si="5"/>
        <v>257.748</v>
      </c>
      <c r="N26" s="74">
        <f>B23+J26</f>
        <v>5108.53</v>
      </c>
      <c r="O26" s="75"/>
      <c r="P26" s="73">
        <f>D23+J26</f>
        <v>5255.53</v>
      </c>
      <c r="Q26" s="131"/>
      <c r="R26" s="25">
        <f>L26+D23</f>
        <v>5261.79</v>
      </c>
      <c r="S26" s="74">
        <f>F23+K26</f>
        <v>6130.236</v>
      </c>
      <c r="T26" s="75"/>
      <c r="U26" s="93">
        <f>H23+K26</f>
        <v>6306.6359999999995</v>
      </c>
      <c r="V26" s="75"/>
      <c r="W26" s="35">
        <f>M26+H23</f>
        <v>6314.147999999999</v>
      </c>
    </row>
    <row r="27" spans="1:23" ht="21" customHeight="1">
      <c r="A27" s="9" t="s">
        <v>23</v>
      </c>
      <c r="B27" s="86"/>
      <c r="C27" s="98"/>
      <c r="D27" s="105"/>
      <c r="E27" s="87"/>
      <c r="F27" s="80"/>
      <c r="G27" s="81"/>
      <c r="H27" s="64"/>
      <c r="I27" s="69"/>
      <c r="J27" s="5">
        <v>210.62</v>
      </c>
      <c r="K27" s="50">
        <f t="shared" si="4"/>
        <v>252.744</v>
      </c>
      <c r="L27" s="5">
        <v>216.94</v>
      </c>
      <c r="M27" s="3">
        <f t="shared" si="5"/>
        <v>260.328</v>
      </c>
      <c r="N27" s="74">
        <f>B23+J27</f>
        <v>5110.62</v>
      </c>
      <c r="O27" s="75"/>
      <c r="P27" s="73">
        <f>J27+D23</f>
        <v>5257.62</v>
      </c>
      <c r="Q27" s="131"/>
      <c r="R27" s="25">
        <f>L27+D23</f>
        <v>5263.94</v>
      </c>
      <c r="S27" s="74">
        <f>F23+K27</f>
        <v>6132.744</v>
      </c>
      <c r="T27" s="75"/>
      <c r="U27" s="93">
        <f>H23+K27</f>
        <v>6309.143999999999</v>
      </c>
      <c r="V27" s="75"/>
      <c r="W27" s="35">
        <f>M27+H23</f>
        <v>6316.727999999999</v>
      </c>
    </row>
    <row r="28" spans="1:23" ht="21" customHeight="1">
      <c r="A28" s="9" t="s">
        <v>24</v>
      </c>
      <c r="B28" s="86"/>
      <c r="C28" s="98"/>
      <c r="D28" s="105"/>
      <c r="E28" s="87"/>
      <c r="F28" s="80"/>
      <c r="G28" s="81"/>
      <c r="H28" s="64"/>
      <c r="I28" s="69"/>
      <c r="J28" s="5">
        <v>212.28</v>
      </c>
      <c r="K28" s="50">
        <f t="shared" si="4"/>
        <v>254.736</v>
      </c>
      <c r="L28" s="5">
        <v>218.65</v>
      </c>
      <c r="M28" s="3">
        <f t="shared" si="5"/>
        <v>262.38</v>
      </c>
      <c r="N28" s="74">
        <f>B23+J28</f>
        <v>5112.28</v>
      </c>
      <c r="O28" s="75"/>
      <c r="P28" s="73">
        <f>J28+D23</f>
        <v>5259.28</v>
      </c>
      <c r="Q28" s="131"/>
      <c r="R28" s="25">
        <f>L28+D23</f>
        <v>5265.65</v>
      </c>
      <c r="S28" s="74">
        <f>F23+K28</f>
        <v>6134.736</v>
      </c>
      <c r="T28" s="75"/>
      <c r="U28" s="93">
        <f>H23+K28</f>
        <v>6311.1359999999995</v>
      </c>
      <c r="V28" s="75"/>
      <c r="W28" s="35">
        <f>M28+H23</f>
        <v>6318.78</v>
      </c>
    </row>
    <row r="29" spans="1:23" ht="21" customHeight="1" thickBot="1">
      <c r="A29" s="10" t="s">
        <v>25</v>
      </c>
      <c r="B29" s="88"/>
      <c r="C29" s="99"/>
      <c r="D29" s="106"/>
      <c r="E29" s="89"/>
      <c r="F29" s="82"/>
      <c r="G29" s="83"/>
      <c r="H29" s="66"/>
      <c r="I29" s="70"/>
      <c r="J29" s="6">
        <v>214.79</v>
      </c>
      <c r="K29" s="51">
        <f t="shared" si="4"/>
        <v>257.748</v>
      </c>
      <c r="L29" s="6">
        <v>221.23</v>
      </c>
      <c r="M29" s="4">
        <f t="shared" si="5"/>
        <v>265.476</v>
      </c>
      <c r="N29" s="90">
        <f>B23+J29</f>
        <v>5114.79</v>
      </c>
      <c r="O29" s="91"/>
      <c r="P29" s="132">
        <f>J29+D23</f>
        <v>5261.79</v>
      </c>
      <c r="Q29" s="133"/>
      <c r="R29" s="26">
        <f>L29+D23</f>
        <v>5268.23</v>
      </c>
      <c r="S29" s="90">
        <f>F23+K29</f>
        <v>6137.748</v>
      </c>
      <c r="T29" s="91"/>
      <c r="U29" s="125">
        <f>H23+K29</f>
        <v>6314.147999999999</v>
      </c>
      <c r="V29" s="91"/>
      <c r="W29" s="36">
        <f>M29+H23</f>
        <v>6321.875999999999</v>
      </c>
    </row>
    <row r="30" spans="1:23" ht="17.25" customHeight="1" thickBot="1">
      <c r="A30" s="53"/>
      <c r="B30" s="13"/>
      <c r="C30" s="46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42"/>
      <c r="O30" s="42"/>
      <c r="P30" s="42"/>
      <c r="Q30" s="42"/>
      <c r="R30" s="42"/>
      <c r="S30" s="42"/>
      <c r="T30" s="42"/>
      <c r="U30" s="42"/>
      <c r="V30" s="42"/>
      <c r="W30" s="54"/>
    </row>
    <row r="31" spans="1:23" ht="30.75" customHeight="1" hidden="1" thickBot="1">
      <c r="A31" s="20"/>
      <c r="B31" s="21" t="s">
        <v>3</v>
      </c>
      <c r="C31" s="47" t="s">
        <v>4</v>
      </c>
      <c r="D31" s="22"/>
      <c r="E31" s="22"/>
      <c r="F31" s="21" t="s">
        <v>3</v>
      </c>
      <c r="G31" s="22" t="s">
        <v>4</v>
      </c>
      <c r="H31" s="22"/>
      <c r="I31" s="22"/>
      <c r="J31" s="44" t="s">
        <v>14</v>
      </c>
      <c r="K31" s="43"/>
      <c r="L31" s="118" t="s">
        <v>15</v>
      </c>
      <c r="M31" s="119"/>
      <c r="N31" s="21" t="s">
        <v>3</v>
      </c>
      <c r="O31" s="22" t="s">
        <v>4</v>
      </c>
      <c r="P31" s="22"/>
      <c r="Q31" s="22"/>
      <c r="R31" s="24" t="s">
        <v>20</v>
      </c>
      <c r="S31" s="21" t="s">
        <v>3</v>
      </c>
      <c r="T31" s="22" t="s">
        <v>4</v>
      </c>
      <c r="U31" s="22"/>
      <c r="V31" s="22"/>
      <c r="W31" s="23" t="s">
        <v>20</v>
      </c>
    </row>
    <row r="32" spans="1:23" ht="22.5" customHeight="1" thickBot="1">
      <c r="A32" s="128" t="s">
        <v>19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30"/>
    </row>
    <row r="33" spans="1:23" ht="96.75" customHeight="1" hidden="1">
      <c r="A33" s="122" t="s">
        <v>0</v>
      </c>
      <c r="B33" s="103" t="s">
        <v>7</v>
      </c>
      <c r="C33" s="126"/>
      <c r="D33" s="126"/>
      <c r="E33" s="127"/>
      <c r="F33" s="94" t="s">
        <v>8</v>
      </c>
      <c r="G33" s="95"/>
      <c r="H33" s="95"/>
      <c r="I33" s="96"/>
      <c r="J33" s="38" t="s">
        <v>16</v>
      </c>
      <c r="K33" s="39" t="s">
        <v>17</v>
      </c>
      <c r="L33" s="38" t="s">
        <v>16</v>
      </c>
      <c r="M33" s="39" t="s">
        <v>17</v>
      </c>
      <c r="N33" s="94" t="s">
        <v>9</v>
      </c>
      <c r="O33" s="95"/>
      <c r="P33" s="95"/>
      <c r="Q33" s="96"/>
      <c r="R33" s="37"/>
      <c r="S33" s="103" t="s">
        <v>10</v>
      </c>
      <c r="T33" s="95"/>
      <c r="U33" s="95"/>
      <c r="V33" s="96"/>
      <c r="W33" s="55"/>
    </row>
    <row r="34" spans="1:23" ht="59.25" customHeight="1" hidden="1" thickBot="1">
      <c r="A34" s="123"/>
      <c r="B34" s="27" t="s">
        <v>3</v>
      </c>
      <c r="C34" s="48" t="s">
        <v>4</v>
      </c>
      <c r="D34" s="28" t="s">
        <v>5</v>
      </c>
      <c r="E34" s="40" t="s">
        <v>6</v>
      </c>
      <c r="F34" s="27" t="s">
        <v>3</v>
      </c>
      <c r="G34" s="28" t="s">
        <v>4</v>
      </c>
      <c r="H34" s="28" t="s">
        <v>5</v>
      </c>
      <c r="I34" s="40" t="s">
        <v>6</v>
      </c>
      <c r="J34" s="120" t="s">
        <v>14</v>
      </c>
      <c r="K34" s="121"/>
      <c r="L34" s="120" t="s">
        <v>15</v>
      </c>
      <c r="M34" s="121"/>
      <c r="N34" s="27" t="s">
        <v>3</v>
      </c>
      <c r="O34" s="28" t="s">
        <v>4</v>
      </c>
      <c r="P34" s="28" t="s">
        <v>5</v>
      </c>
      <c r="Q34" s="40" t="s">
        <v>6</v>
      </c>
      <c r="R34" s="29"/>
      <c r="S34" s="27" t="s">
        <v>3</v>
      </c>
      <c r="T34" s="28" t="s">
        <v>4</v>
      </c>
      <c r="U34" s="28" t="s">
        <v>5</v>
      </c>
      <c r="V34" s="40" t="s">
        <v>6</v>
      </c>
      <c r="W34" s="56"/>
    </row>
    <row r="35" spans="1:23" ht="19.5" customHeight="1" thickBot="1">
      <c r="A35" s="100" t="s">
        <v>11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</row>
    <row r="36" spans="1:23" ht="21" customHeight="1">
      <c r="A36" s="30" t="s">
        <v>1</v>
      </c>
      <c r="B36" s="84">
        <v>5058</v>
      </c>
      <c r="C36" s="85"/>
      <c r="D36" s="134">
        <v>5210</v>
      </c>
      <c r="E36" s="135"/>
      <c r="F36" s="78">
        <f>B36*1.2</f>
        <v>6069.599999999999</v>
      </c>
      <c r="G36" s="68"/>
      <c r="H36" s="62">
        <f>D36*1.2</f>
        <v>6252</v>
      </c>
      <c r="I36" s="63"/>
      <c r="J36" s="31">
        <v>175.17</v>
      </c>
      <c r="K36" s="52">
        <f aca="true" t="shared" si="6" ref="K36:K42">J36*1.2</f>
        <v>210.20399999999998</v>
      </c>
      <c r="L36" s="31">
        <v>180.43</v>
      </c>
      <c r="M36" s="32">
        <f aca="true" t="shared" si="7" ref="M36:M42">L36*1.2</f>
        <v>216.516</v>
      </c>
      <c r="N36" s="71">
        <f>B36+J36</f>
        <v>5233.17</v>
      </c>
      <c r="O36" s="72"/>
      <c r="P36" s="92">
        <f>D36+J36</f>
        <v>5385.17</v>
      </c>
      <c r="Q36" s="72"/>
      <c r="R36" s="33">
        <f>D36+L36</f>
        <v>5390.43</v>
      </c>
      <c r="S36" s="71">
        <f>F36+K36</f>
        <v>6279.803999999999</v>
      </c>
      <c r="T36" s="72"/>
      <c r="U36" s="92">
        <f>H36+K36</f>
        <v>6462.204</v>
      </c>
      <c r="V36" s="72"/>
      <c r="W36" s="34">
        <f>H36+M36</f>
        <v>6468.516</v>
      </c>
    </row>
    <row r="37" spans="1:23" ht="21" customHeight="1">
      <c r="A37" s="9" t="s">
        <v>2</v>
      </c>
      <c r="B37" s="86"/>
      <c r="C37" s="87"/>
      <c r="D37" s="136"/>
      <c r="E37" s="137"/>
      <c r="F37" s="80"/>
      <c r="G37" s="69"/>
      <c r="H37" s="64"/>
      <c r="I37" s="65"/>
      <c r="J37" s="5">
        <v>175.17</v>
      </c>
      <c r="K37" s="50">
        <f t="shared" si="6"/>
        <v>210.20399999999998</v>
      </c>
      <c r="L37" s="5">
        <v>180.43</v>
      </c>
      <c r="M37" s="3">
        <f t="shared" si="7"/>
        <v>216.516</v>
      </c>
      <c r="N37" s="74">
        <f>B36+J37</f>
        <v>5233.17</v>
      </c>
      <c r="O37" s="75"/>
      <c r="P37" s="93">
        <f>D36+J37</f>
        <v>5385.17</v>
      </c>
      <c r="Q37" s="75"/>
      <c r="R37" s="25">
        <f>D36+L37</f>
        <v>5390.43</v>
      </c>
      <c r="S37" s="74">
        <f>F36+K37</f>
        <v>6279.803999999999</v>
      </c>
      <c r="T37" s="75"/>
      <c r="U37" s="93">
        <f>H36+K37</f>
        <v>6462.204</v>
      </c>
      <c r="V37" s="75"/>
      <c r="W37" s="35">
        <f>M37+H36</f>
        <v>6468.516</v>
      </c>
    </row>
    <row r="38" spans="1:23" ht="21" customHeight="1">
      <c r="A38" s="9" t="s">
        <v>21</v>
      </c>
      <c r="B38" s="86"/>
      <c r="C38" s="87"/>
      <c r="D38" s="136"/>
      <c r="E38" s="137"/>
      <c r="F38" s="80"/>
      <c r="G38" s="69"/>
      <c r="H38" s="64"/>
      <c r="I38" s="65"/>
      <c r="J38" s="5">
        <v>187.68</v>
      </c>
      <c r="K38" s="50">
        <f t="shared" si="6"/>
        <v>225.216</v>
      </c>
      <c r="L38" s="5">
        <v>193.31</v>
      </c>
      <c r="M38" s="3">
        <f t="shared" si="7"/>
        <v>231.97199999999998</v>
      </c>
      <c r="N38" s="74">
        <f>B36+J38</f>
        <v>5245.68</v>
      </c>
      <c r="O38" s="75"/>
      <c r="P38" s="93">
        <f>D36+J38</f>
        <v>5397.68</v>
      </c>
      <c r="Q38" s="75"/>
      <c r="R38" s="25">
        <f>L38+D36</f>
        <v>5403.31</v>
      </c>
      <c r="S38" s="74">
        <f>F36+K38</f>
        <v>6294.816</v>
      </c>
      <c r="T38" s="75"/>
      <c r="U38" s="93">
        <f>H36+K38</f>
        <v>6477.216</v>
      </c>
      <c r="V38" s="75"/>
      <c r="W38" s="35">
        <f>M38+H36</f>
        <v>6483.972</v>
      </c>
    </row>
    <row r="39" spans="1:23" ht="21" customHeight="1">
      <c r="A39" s="9" t="s">
        <v>22</v>
      </c>
      <c r="B39" s="86"/>
      <c r="C39" s="87"/>
      <c r="D39" s="136"/>
      <c r="E39" s="137"/>
      <c r="F39" s="80"/>
      <c r="G39" s="69"/>
      <c r="H39" s="64"/>
      <c r="I39" s="65"/>
      <c r="J39" s="5">
        <v>208.53</v>
      </c>
      <c r="K39" s="50">
        <f t="shared" si="6"/>
        <v>250.236</v>
      </c>
      <c r="L39" s="5">
        <v>214.79</v>
      </c>
      <c r="M39" s="3">
        <f t="shared" si="7"/>
        <v>257.748</v>
      </c>
      <c r="N39" s="74">
        <f>B36+J39</f>
        <v>5266.53</v>
      </c>
      <c r="O39" s="75"/>
      <c r="P39" s="93">
        <f>D36+J39</f>
        <v>5418.53</v>
      </c>
      <c r="Q39" s="75"/>
      <c r="R39" s="25">
        <f>L39+D36</f>
        <v>5424.79</v>
      </c>
      <c r="S39" s="74">
        <f>F36+K39</f>
        <v>6319.835999999999</v>
      </c>
      <c r="T39" s="75"/>
      <c r="U39" s="93">
        <f>H36+K39</f>
        <v>6502.236</v>
      </c>
      <c r="V39" s="75"/>
      <c r="W39" s="35">
        <f>M39+H36</f>
        <v>6509.748</v>
      </c>
    </row>
    <row r="40" spans="1:23" ht="21" customHeight="1">
      <c r="A40" s="9" t="s">
        <v>23</v>
      </c>
      <c r="B40" s="86"/>
      <c r="C40" s="87"/>
      <c r="D40" s="136"/>
      <c r="E40" s="137"/>
      <c r="F40" s="80"/>
      <c r="G40" s="69"/>
      <c r="H40" s="64"/>
      <c r="I40" s="65"/>
      <c r="J40" s="5">
        <v>210.62</v>
      </c>
      <c r="K40" s="50">
        <f t="shared" si="6"/>
        <v>252.744</v>
      </c>
      <c r="L40" s="5">
        <v>216.94</v>
      </c>
      <c r="M40" s="3">
        <f t="shared" si="7"/>
        <v>260.328</v>
      </c>
      <c r="N40" s="74">
        <f>B36+J40</f>
        <v>5268.62</v>
      </c>
      <c r="O40" s="75"/>
      <c r="P40" s="93">
        <f>D36+J40</f>
        <v>5420.62</v>
      </c>
      <c r="Q40" s="75"/>
      <c r="R40" s="25">
        <f>L40+D36</f>
        <v>5426.94</v>
      </c>
      <c r="S40" s="74">
        <f>F36+K40</f>
        <v>6322.343999999999</v>
      </c>
      <c r="T40" s="75"/>
      <c r="U40" s="93">
        <f>H36+K40</f>
        <v>6504.744</v>
      </c>
      <c r="V40" s="75"/>
      <c r="W40" s="35">
        <f>M40+H36</f>
        <v>6512.3279999999995</v>
      </c>
    </row>
    <row r="41" spans="1:23" ht="21" customHeight="1">
      <c r="A41" s="9" t="s">
        <v>24</v>
      </c>
      <c r="B41" s="86"/>
      <c r="C41" s="87"/>
      <c r="D41" s="136"/>
      <c r="E41" s="137"/>
      <c r="F41" s="80"/>
      <c r="G41" s="69"/>
      <c r="H41" s="64"/>
      <c r="I41" s="65"/>
      <c r="J41" s="5">
        <v>212.28</v>
      </c>
      <c r="K41" s="50">
        <f t="shared" si="6"/>
        <v>254.736</v>
      </c>
      <c r="L41" s="5">
        <v>218.65</v>
      </c>
      <c r="M41" s="3">
        <f t="shared" si="7"/>
        <v>262.38</v>
      </c>
      <c r="N41" s="74">
        <f>B36+J41</f>
        <v>5270.28</v>
      </c>
      <c r="O41" s="75"/>
      <c r="P41" s="93">
        <f>D36+J41</f>
        <v>5422.28</v>
      </c>
      <c r="Q41" s="75"/>
      <c r="R41" s="25">
        <f>L41+D36</f>
        <v>5428.65</v>
      </c>
      <c r="S41" s="74">
        <f>F36+K41</f>
        <v>6324.335999999999</v>
      </c>
      <c r="T41" s="75"/>
      <c r="U41" s="93">
        <f>H36+K41</f>
        <v>6506.736</v>
      </c>
      <c r="V41" s="75"/>
      <c r="W41" s="35">
        <f>M41+H36</f>
        <v>6514.38</v>
      </c>
    </row>
    <row r="42" spans="1:23" ht="21" customHeight="1" thickBot="1">
      <c r="A42" s="41" t="s">
        <v>25</v>
      </c>
      <c r="B42" s="88"/>
      <c r="C42" s="89"/>
      <c r="D42" s="138"/>
      <c r="E42" s="139"/>
      <c r="F42" s="82"/>
      <c r="G42" s="70"/>
      <c r="H42" s="66"/>
      <c r="I42" s="67"/>
      <c r="J42" s="6">
        <v>214.79</v>
      </c>
      <c r="K42" s="51">
        <f t="shared" si="6"/>
        <v>257.748</v>
      </c>
      <c r="L42" s="6">
        <v>221.23</v>
      </c>
      <c r="M42" s="4">
        <f t="shared" si="7"/>
        <v>265.476</v>
      </c>
      <c r="N42" s="90">
        <f>B36+J42</f>
        <v>5272.79</v>
      </c>
      <c r="O42" s="91"/>
      <c r="P42" s="125">
        <f>D36+J42</f>
        <v>5424.79</v>
      </c>
      <c r="Q42" s="91"/>
      <c r="R42" s="26">
        <f>L42+D36</f>
        <v>5431.23</v>
      </c>
      <c r="S42" s="90">
        <f>F36+K42</f>
        <v>6327.347999999999</v>
      </c>
      <c r="T42" s="91"/>
      <c r="U42" s="125">
        <f>H36+K42</f>
        <v>6509.748</v>
      </c>
      <c r="V42" s="91"/>
      <c r="W42" s="36">
        <f>M42+H36</f>
        <v>6517.476</v>
      </c>
    </row>
    <row r="43" spans="1:23" ht="19.5" customHeight="1" thickBot="1">
      <c r="A43" s="100" t="s">
        <v>12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2"/>
    </row>
    <row r="44" spans="1:23" ht="21" customHeight="1">
      <c r="A44" s="30" t="s">
        <v>1</v>
      </c>
      <c r="B44" s="84">
        <v>4994</v>
      </c>
      <c r="C44" s="85"/>
      <c r="D44" s="134">
        <v>5144</v>
      </c>
      <c r="E44" s="135"/>
      <c r="F44" s="78">
        <f>B44*1.2</f>
        <v>5992.8</v>
      </c>
      <c r="G44" s="68"/>
      <c r="H44" s="62">
        <f>D44*1.2</f>
        <v>6172.8</v>
      </c>
      <c r="I44" s="63"/>
      <c r="J44" s="31">
        <v>175.17</v>
      </c>
      <c r="K44" s="52">
        <f aca="true" t="shared" si="8" ref="K44:K50">J44*1.2</f>
        <v>210.20399999999998</v>
      </c>
      <c r="L44" s="31">
        <v>180.43</v>
      </c>
      <c r="M44" s="32">
        <f aca="true" t="shared" si="9" ref="M44:M50">L44*1.2</f>
        <v>216.516</v>
      </c>
      <c r="N44" s="71">
        <f>B44+J44</f>
        <v>5169.17</v>
      </c>
      <c r="O44" s="72"/>
      <c r="P44" s="92">
        <f>D44+J44</f>
        <v>5319.17</v>
      </c>
      <c r="Q44" s="72"/>
      <c r="R44" s="33">
        <f>D44+L44</f>
        <v>5324.43</v>
      </c>
      <c r="S44" s="71">
        <f>F44+K44</f>
        <v>6203.004</v>
      </c>
      <c r="T44" s="72"/>
      <c r="U44" s="92">
        <f>H44+K44</f>
        <v>6383.004</v>
      </c>
      <c r="V44" s="72"/>
      <c r="W44" s="34">
        <f>H44+M44</f>
        <v>6389.316</v>
      </c>
    </row>
    <row r="45" spans="1:23" ht="21" customHeight="1">
      <c r="A45" s="9" t="s">
        <v>2</v>
      </c>
      <c r="B45" s="86"/>
      <c r="C45" s="87"/>
      <c r="D45" s="136"/>
      <c r="E45" s="137"/>
      <c r="F45" s="80"/>
      <c r="G45" s="69"/>
      <c r="H45" s="64"/>
      <c r="I45" s="65"/>
      <c r="J45" s="5">
        <v>175.17</v>
      </c>
      <c r="K45" s="50">
        <f t="shared" si="8"/>
        <v>210.20399999999998</v>
      </c>
      <c r="L45" s="5">
        <v>180.43</v>
      </c>
      <c r="M45" s="3">
        <f t="shared" si="9"/>
        <v>216.516</v>
      </c>
      <c r="N45" s="74">
        <f>B44+J45</f>
        <v>5169.17</v>
      </c>
      <c r="O45" s="75"/>
      <c r="P45" s="93">
        <f>D44+J45</f>
        <v>5319.17</v>
      </c>
      <c r="Q45" s="75"/>
      <c r="R45" s="25">
        <f>D44+L45</f>
        <v>5324.43</v>
      </c>
      <c r="S45" s="74">
        <f>F44+K45</f>
        <v>6203.004</v>
      </c>
      <c r="T45" s="75"/>
      <c r="U45" s="93">
        <f>H44+K45</f>
        <v>6383.004</v>
      </c>
      <c r="V45" s="75"/>
      <c r="W45" s="35">
        <f>M45+H44</f>
        <v>6389.316</v>
      </c>
    </row>
    <row r="46" spans="1:23" ht="21" customHeight="1">
      <c r="A46" s="9" t="s">
        <v>21</v>
      </c>
      <c r="B46" s="86"/>
      <c r="C46" s="87"/>
      <c r="D46" s="136"/>
      <c r="E46" s="137"/>
      <c r="F46" s="80"/>
      <c r="G46" s="69"/>
      <c r="H46" s="64"/>
      <c r="I46" s="65"/>
      <c r="J46" s="5">
        <v>187.68</v>
      </c>
      <c r="K46" s="50">
        <f t="shared" si="8"/>
        <v>225.216</v>
      </c>
      <c r="L46" s="5">
        <v>193.31</v>
      </c>
      <c r="M46" s="3">
        <f t="shared" si="9"/>
        <v>231.97199999999998</v>
      </c>
      <c r="N46" s="74">
        <f>B44+J46</f>
        <v>5181.68</v>
      </c>
      <c r="O46" s="75"/>
      <c r="P46" s="93">
        <f>D44+J46</f>
        <v>5331.68</v>
      </c>
      <c r="Q46" s="75"/>
      <c r="R46" s="25">
        <f>L46+D44</f>
        <v>5337.31</v>
      </c>
      <c r="S46" s="74">
        <f>F44+K46</f>
        <v>6218.0160000000005</v>
      </c>
      <c r="T46" s="75"/>
      <c r="U46" s="93">
        <f>H44+K46</f>
        <v>6398.0160000000005</v>
      </c>
      <c r="V46" s="75"/>
      <c r="W46" s="35">
        <f>M46+H44</f>
        <v>6404.772</v>
      </c>
    </row>
    <row r="47" spans="1:23" ht="21" customHeight="1">
      <c r="A47" s="9" t="s">
        <v>22</v>
      </c>
      <c r="B47" s="86"/>
      <c r="C47" s="87"/>
      <c r="D47" s="136"/>
      <c r="E47" s="137"/>
      <c r="F47" s="80"/>
      <c r="G47" s="69"/>
      <c r="H47" s="64"/>
      <c r="I47" s="65"/>
      <c r="J47" s="5">
        <v>208.53</v>
      </c>
      <c r="K47" s="50">
        <f t="shared" si="8"/>
        <v>250.236</v>
      </c>
      <c r="L47" s="5">
        <v>214.79</v>
      </c>
      <c r="M47" s="3">
        <f t="shared" si="9"/>
        <v>257.748</v>
      </c>
      <c r="N47" s="74">
        <f>B44+J47</f>
        <v>5202.53</v>
      </c>
      <c r="O47" s="75"/>
      <c r="P47" s="93">
        <f>D44+J47</f>
        <v>5352.53</v>
      </c>
      <c r="Q47" s="75"/>
      <c r="R47" s="25">
        <f>L47+D44</f>
        <v>5358.79</v>
      </c>
      <c r="S47" s="74">
        <f>F44+K47</f>
        <v>6243.036</v>
      </c>
      <c r="T47" s="75"/>
      <c r="U47" s="93">
        <f>H44+K47</f>
        <v>6423.036</v>
      </c>
      <c r="V47" s="75"/>
      <c r="W47" s="35">
        <f>M47+H44</f>
        <v>6430.548</v>
      </c>
    </row>
    <row r="48" spans="1:23" ht="21" customHeight="1">
      <c r="A48" s="9" t="s">
        <v>23</v>
      </c>
      <c r="B48" s="86"/>
      <c r="C48" s="87"/>
      <c r="D48" s="136"/>
      <c r="E48" s="137"/>
      <c r="F48" s="80"/>
      <c r="G48" s="69"/>
      <c r="H48" s="64"/>
      <c r="I48" s="65"/>
      <c r="J48" s="5">
        <v>210.62</v>
      </c>
      <c r="K48" s="50">
        <f t="shared" si="8"/>
        <v>252.744</v>
      </c>
      <c r="L48" s="5">
        <v>216.94</v>
      </c>
      <c r="M48" s="3">
        <f t="shared" si="9"/>
        <v>260.328</v>
      </c>
      <c r="N48" s="74">
        <f>B44+J48</f>
        <v>5204.62</v>
      </c>
      <c r="O48" s="75"/>
      <c r="P48" s="93">
        <f>D44+J48</f>
        <v>5354.62</v>
      </c>
      <c r="Q48" s="75"/>
      <c r="R48" s="25">
        <f>L48+D44</f>
        <v>5360.94</v>
      </c>
      <c r="S48" s="74">
        <f>F44+K48</f>
        <v>6245.544</v>
      </c>
      <c r="T48" s="75"/>
      <c r="U48" s="93">
        <f>H44+K48</f>
        <v>6425.544</v>
      </c>
      <c r="V48" s="75"/>
      <c r="W48" s="35">
        <f>M48+H44</f>
        <v>6433.128000000001</v>
      </c>
    </row>
    <row r="49" spans="1:23" ht="21" customHeight="1">
      <c r="A49" s="9" t="s">
        <v>24</v>
      </c>
      <c r="B49" s="86"/>
      <c r="C49" s="87"/>
      <c r="D49" s="136"/>
      <c r="E49" s="137"/>
      <c r="F49" s="80"/>
      <c r="G49" s="69"/>
      <c r="H49" s="64"/>
      <c r="I49" s="65"/>
      <c r="J49" s="5">
        <v>212.28</v>
      </c>
      <c r="K49" s="50">
        <f t="shared" si="8"/>
        <v>254.736</v>
      </c>
      <c r="L49" s="5">
        <v>218.65</v>
      </c>
      <c r="M49" s="3">
        <f t="shared" si="9"/>
        <v>262.38</v>
      </c>
      <c r="N49" s="74">
        <f>B44+J49</f>
        <v>5206.28</v>
      </c>
      <c r="O49" s="75"/>
      <c r="P49" s="93">
        <f>D44+J49</f>
        <v>5356.28</v>
      </c>
      <c r="Q49" s="75"/>
      <c r="R49" s="25">
        <f>L49+D44</f>
        <v>5362.65</v>
      </c>
      <c r="S49" s="74">
        <f>F44+K49</f>
        <v>6247.536</v>
      </c>
      <c r="T49" s="75"/>
      <c r="U49" s="93">
        <f>H44+K49</f>
        <v>6427.536</v>
      </c>
      <c r="V49" s="75"/>
      <c r="W49" s="35">
        <f>M49+H44</f>
        <v>6435.18</v>
      </c>
    </row>
    <row r="50" spans="1:23" ht="21" customHeight="1" thickBot="1">
      <c r="A50" s="41" t="s">
        <v>25</v>
      </c>
      <c r="B50" s="88"/>
      <c r="C50" s="89"/>
      <c r="D50" s="138"/>
      <c r="E50" s="139"/>
      <c r="F50" s="82"/>
      <c r="G50" s="70"/>
      <c r="H50" s="66"/>
      <c r="I50" s="67"/>
      <c r="J50" s="6">
        <v>214.79</v>
      </c>
      <c r="K50" s="51">
        <f t="shared" si="8"/>
        <v>257.748</v>
      </c>
      <c r="L50" s="6">
        <v>221.23</v>
      </c>
      <c r="M50" s="4">
        <f t="shared" si="9"/>
        <v>265.476</v>
      </c>
      <c r="N50" s="90">
        <f>B44+J50</f>
        <v>5208.79</v>
      </c>
      <c r="O50" s="91"/>
      <c r="P50" s="125">
        <f>D44+J50</f>
        <v>5358.79</v>
      </c>
      <c r="Q50" s="91"/>
      <c r="R50" s="26">
        <f>L50+D44</f>
        <v>5365.23</v>
      </c>
      <c r="S50" s="90">
        <f>F44+K50</f>
        <v>6250.548</v>
      </c>
      <c r="T50" s="91"/>
      <c r="U50" s="125">
        <f>H44+K50</f>
        <v>6430.548</v>
      </c>
      <c r="V50" s="91"/>
      <c r="W50" s="36">
        <f>M50+H44</f>
        <v>6438.276</v>
      </c>
    </row>
    <row r="51" spans="1:23" ht="19.5" customHeight="1" thickBot="1">
      <c r="A51" s="100" t="s">
        <v>13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2"/>
    </row>
    <row r="52" spans="1:23" ht="21" customHeight="1">
      <c r="A52" s="8" t="s">
        <v>1</v>
      </c>
      <c r="B52" s="84">
        <v>4991</v>
      </c>
      <c r="C52" s="85"/>
      <c r="D52" s="134">
        <v>5141</v>
      </c>
      <c r="E52" s="135"/>
      <c r="F52" s="78">
        <f>B52*1.2</f>
        <v>5989.2</v>
      </c>
      <c r="G52" s="68"/>
      <c r="H52" s="62">
        <f>D52*1.2</f>
        <v>6169.2</v>
      </c>
      <c r="I52" s="63"/>
      <c r="J52" s="31">
        <v>175.17</v>
      </c>
      <c r="K52" s="52">
        <f aca="true" t="shared" si="10" ref="K52:K58">J52*1.2</f>
        <v>210.20399999999998</v>
      </c>
      <c r="L52" s="31">
        <v>180.43</v>
      </c>
      <c r="M52" s="32">
        <f aca="true" t="shared" si="11" ref="M52:M58">L52*1.2</f>
        <v>216.516</v>
      </c>
      <c r="N52" s="71">
        <f>B52+J52</f>
        <v>5166.17</v>
      </c>
      <c r="O52" s="72"/>
      <c r="P52" s="92">
        <f>D52+J52</f>
        <v>5316.17</v>
      </c>
      <c r="Q52" s="72"/>
      <c r="R52" s="33">
        <f>D52+L52</f>
        <v>5321.43</v>
      </c>
      <c r="S52" s="71">
        <f>F52+K52</f>
        <v>6199.4039999999995</v>
      </c>
      <c r="T52" s="72"/>
      <c r="U52" s="92">
        <f>H52+K52</f>
        <v>6379.4039999999995</v>
      </c>
      <c r="V52" s="72"/>
      <c r="W52" s="34">
        <f>H52+M52</f>
        <v>6385.715999999999</v>
      </c>
    </row>
    <row r="53" spans="1:23" ht="21" customHeight="1">
      <c r="A53" s="9" t="s">
        <v>2</v>
      </c>
      <c r="B53" s="86"/>
      <c r="C53" s="87"/>
      <c r="D53" s="136"/>
      <c r="E53" s="137"/>
      <c r="F53" s="80"/>
      <c r="G53" s="69"/>
      <c r="H53" s="64"/>
      <c r="I53" s="65"/>
      <c r="J53" s="5">
        <v>175.17</v>
      </c>
      <c r="K53" s="50">
        <f t="shared" si="10"/>
        <v>210.20399999999998</v>
      </c>
      <c r="L53" s="5">
        <v>180.43</v>
      </c>
      <c r="M53" s="3">
        <f t="shared" si="11"/>
        <v>216.516</v>
      </c>
      <c r="N53" s="74">
        <f>B52+J53</f>
        <v>5166.17</v>
      </c>
      <c r="O53" s="75"/>
      <c r="P53" s="93">
        <f>D52+J53</f>
        <v>5316.17</v>
      </c>
      <c r="Q53" s="75"/>
      <c r="R53" s="25">
        <f>D52+L53</f>
        <v>5321.43</v>
      </c>
      <c r="S53" s="74">
        <f>F52+K53</f>
        <v>6199.4039999999995</v>
      </c>
      <c r="T53" s="75"/>
      <c r="U53" s="93">
        <f>H52+K53</f>
        <v>6379.4039999999995</v>
      </c>
      <c r="V53" s="75"/>
      <c r="W53" s="35">
        <f>M53+H52</f>
        <v>6385.715999999999</v>
      </c>
    </row>
    <row r="54" spans="1:23" ht="21" customHeight="1">
      <c r="A54" s="9" t="s">
        <v>21</v>
      </c>
      <c r="B54" s="86"/>
      <c r="C54" s="87"/>
      <c r="D54" s="136"/>
      <c r="E54" s="137"/>
      <c r="F54" s="80"/>
      <c r="G54" s="69"/>
      <c r="H54" s="64"/>
      <c r="I54" s="65"/>
      <c r="J54" s="5">
        <v>187.68</v>
      </c>
      <c r="K54" s="50">
        <f t="shared" si="10"/>
        <v>225.216</v>
      </c>
      <c r="L54" s="5">
        <v>193.31</v>
      </c>
      <c r="M54" s="3">
        <f t="shared" si="11"/>
        <v>231.97199999999998</v>
      </c>
      <c r="N54" s="74">
        <f>B52+J54</f>
        <v>5178.68</v>
      </c>
      <c r="O54" s="75"/>
      <c r="P54" s="93">
        <f>D52+J54</f>
        <v>5328.68</v>
      </c>
      <c r="Q54" s="75"/>
      <c r="R54" s="25">
        <f>L54+D52</f>
        <v>5334.31</v>
      </c>
      <c r="S54" s="74">
        <f>F52+K54</f>
        <v>6214.416</v>
      </c>
      <c r="T54" s="75"/>
      <c r="U54" s="93">
        <f>H52+K54</f>
        <v>6394.416</v>
      </c>
      <c r="V54" s="75"/>
      <c r="W54" s="35">
        <f>M54+H52</f>
        <v>6401.172</v>
      </c>
    </row>
    <row r="55" spans="1:23" ht="21" customHeight="1">
      <c r="A55" s="9" t="s">
        <v>22</v>
      </c>
      <c r="B55" s="86"/>
      <c r="C55" s="87"/>
      <c r="D55" s="136"/>
      <c r="E55" s="137"/>
      <c r="F55" s="80"/>
      <c r="G55" s="69"/>
      <c r="H55" s="64"/>
      <c r="I55" s="65"/>
      <c r="J55" s="5">
        <v>208.53</v>
      </c>
      <c r="K55" s="50">
        <f t="shared" si="10"/>
        <v>250.236</v>
      </c>
      <c r="L55" s="5">
        <v>214.79</v>
      </c>
      <c r="M55" s="3">
        <f t="shared" si="11"/>
        <v>257.748</v>
      </c>
      <c r="N55" s="74">
        <f>B52+J55</f>
        <v>5199.53</v>
      </c>
      <c r="O55" s="75"/>
      <c r="P55" s="93">
        <f>D52+J55</f>
        <v>5349.53</v>
      </c>
      <c r="Q55" s="75"/>
      <c r="R55" s="25">
        <f>L55+D52</f>
        <v>5355.79</v>
      </c>
      <c r="S55" s="74">
        <f>F52+K55</f>
        <v>6239.436</v>
      </c>
      <c r="T55" s="75"/>
      <c r="U55" s="93">
        <f>H52+K55</f>
        <v>6419.436</v>
      </c>
      <c r="V55" s="75"/>
      <c r="W55" s="35">
        <f>M55+H52</f>
        <v>6426.947999999999</v>
      </c>
    </row>
    <row r="56" spans="1:23" ht="21" customHeight="1">
      <c r="A56" s="9" t="s">
        <v>23</v>
      </c>
      <c r="B56" s="86"/>
      <c r="C56" s="87"/>
      <c r="D56" s="136"/>
      <c r="E56" s="137"/>
      <c r="F56" s="80"/>
      <c r="G56" s="69"/>
      <c r="H56" s="64"/>
      <c r="I56" s="65"/>
      <c r="J56" s="5">
        <v>210.62</v>
      </c>
      <c r="K56" s="50">
        <f t="shared" si="10"/>
        <v>252.744</v>
      </c>
      <c r="L56" s="5">
        <v>216.94</v>
      </c>
      <c r="M56" s="3">
        <f t="shared" si="11"/>
        <v>260.328</v>
      </c>
      <c r="N56" s="74">
        <f>B52+J56</f>
        <v>5201.62</v>
      </c>
      <c r="O56" s="75"/>
      <c r="P56" s="93">
        <f>D52+J56</f>
        <v>5351.62</v>
      </c>
      <c r="Q56" s="75"/>
      <c r="R56" s="25">
        <f>L56+D52</f>
        <v>5357.94</v>
      </c>
      <c r="S56" s="74">
        <f>F52+K56</f>
        <v>6241.9439999999995</v>
      </c>
      <c r="T56" s="75"/>
      <c r="U56" s="93">
        <f>H52+K56</f>
        <v>6421.9439999999995</v>
      </c>
      <c r="V56" s="75"/>
      <c r="W56" s="35">
        <f>M56+H52</f>
        <v>6429.528</v>
      </c>
    </row>
    <row r="57" spans="1:23" ht="21" customHeight="1">
      <c r="A57" s="9" t="s">
        <v>24</v>
      </c>
      <c r="B57" s="86"/>
      <c r="C57" s="87"/>
      <c r="D57" s="136"/>
      <c r="E57" s="137"/>
      <c r="F57" s="80"/>
      <c r="G57" s="69"/>
      <c r="H57" s="64"/>
      <c r="I57" s="65"/>
      <c r="J57" s="5">
        <v>212.28</v>
      </c>
      <c r="K57" s="50">
        <f t="shared" si="10"/>
        <v>254.736</v>
      </c>
      <c r="L57" s="5">
        <v>218.65</v>
      </c>
      <c r="M57" s="3">
        <f t="shared" si="11"/>
        <v>262.38</v>
      </c>
      <c r="N57" s="74">
        <f>B52+J57</f>
        <v>5203.28</v>
      </c>
      <c r="O57" s="75"/>
      <c r="P57" s="93">
        <f>D52+J57</f>
        <v>5353.28</v>
      </c>
      <c r="Q57" s="75"/>
      <c r="R57" s="25">
        <f>L57+D52</f>
        <v>5359.65</v>
      </c>
      <c r="S57" s="74">
        <f>F52+K57</f>
        <v>6243.936</v>
      </c>
      <c r="T57" s="75"/>
      <c r="U57" s="93">
        <f>H52+K57</f>
        <v>6423.936</v>
      </c>
      <c r="V57" s="75"/>
      <c r="W57" s="35">
        <f>M57+H52</f>
        <v>6431.58</v>
      </c>
    </row>
    <row r="58" spans="1:23" ht="21" customHeight="1" thickBot="1">
      <c r="A58" s="10" t="s">
        <v>25</v>
      </c>
      <c r="B58" s="88"/>
      <c r="C58" s="89"/>
      <c r="D58" s="138"/>
      <c r="E58" s="139"/>
      <c r="F58" s="82"/>
      <c r="G58" s="70"/>
      <c r="H58" s="66"/>
      <c r="I58" s="67"/>
      <c r="J58" s="6">
        <v>214.79</v>
      </c>
      <c r="K58" s="51">
        <f t="shared" si="10"/>
        <v>257.748</v>
      </c>
      <c r="L58" s="6">
        <v>221.23</v>
      </c>
      <c r="M58" s="4">
        <f t="shared" si="11"/>
        <v>265.476</v>
      </c>
      <c r="N58" s="90">
        <f>B52+J58</f>
        <v>5205.79</v>
      </c>
      <c r="O58" s="91"/>
      <c r="P58" s="125">
        <f>D52+J58</f>
        <v>5355.79</v>
      </c>
      <c r="Q58" s="91"/>
      <c r="R58" s="26">
        <f>L58+D52</f>
        <v>5362.23</v>
      </c>
      <c r="S58" s="90">
        <f>F52+K58</f>
        <v>6246.947999999999</v>
      </c>
      <c r="T58" s="91"/>
      <c r="U58" s="125">
        <f>H52+K58</f>
        <v>6426.947999999999</v>
      </c>
      <c r="V58" s="91"/>
      <c r="W58" s="36">
        <f>M58+H52</f>
        <v>6434.6759999999995</v>
      </c>
    </row>
    <row r="59" spans="1:23" ht="19.5" customHeight="1">
      <c r="A59" s="11"/>
      <c r="B59" s="13"/>
      <c r="C59" s="46"/>
      <c r="D59" s="13"/>
      <c r="E59" s="13"/>
      <c r="F59" s="13"/>
      <c r="G59" s="13"/>
      <c r="H59" s="1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5"/>
      <c r="W59" s="15"/>
    </row>
  </sheetData>
  <sheetProtection/>
  <mergeCells count="224">
    <mergeCell ref="N58:O58"/>
    <mergeCell ref="U57:V57"/>
    <mergeCell ref="U58:V58"/>
    <mergeCell ref="P58:Q58"/>
    <mergeCell ref="N56:O56"/>
    <mergeCell ref="S58:T58"/>
    <mergeCell ref="U52:V52"/>
    <mergeCell ref="U53:V53"/>
    <mergeCell ref="U54:V54"/>
    <mergeCell ref="U55:V55"/>
    <mergeCell ref="U56:V56"/>
    <mergeCell ref="P57:Q57"/>
    <mergeCell ref="S53:T53"/>
    <mergeCell ref="S54:T54"/>
    <mergeCell ref="S52:T52"/>
    <mergeCell ref="S56:T56"/>
    <mergeCell ref="S57:T57"/>
    <mergeCell ref="N57:O57"/>
    <mergeCell ref="N54:O54"/>
    <mergeCell ref="P52:Q52"/>
    <mergeCell ref="P53:Q53"/>
    <mergeCell ref="P54:Q54"/>
    <mergeCell ref="P55:Q55"/>
    <mergeCell ref="P56:Q56"/>
    <mergeCell ref="N55:O55"/>
    <mergeCell ref="U48:V48"/>
    <mergeCell ref="U49:V49"/>
    <mergeCell ref="U50:V50"/>
    <mergeCell ref="B52:C58"/>
    <mergeCell ref="D52:E58"/>
    <mergeCell ref="F52:G58"/>
    <mergeCell ref="H52:I58"/>
    <mergeCell ref="N52:O52"/>
    <mergeCell ref="N53:O53"/>
    <mergeCell ref="S55:T55"/>
    <mergeCell ref="N48:O48"/>
    <mergeCell ref="N49:O49"/>
    <mergeCell ref="N50:O50"/>
    <mergeCell ref="P44:Q44"/>
    <mergeCell ref="P45:Q45"/>
    <mergeCell ref="P46:Q46"/>
    <mergeCell ref="P47:Q47"/>
    <mergeCell ref="P48:Q48"/>
    <mergeCell ref="P49:Q49"/>
    <mergeCell ref="P50:Q50"/>
    <mergeCell ref="S36:T36"/>
    <mergeCell ref="S37:T37"/>
    <mergeCell ref="B44:C50"/>
    <mergeCell ref="D44:E50"/>
    <mergeCell ref="F44:G50"/>
    <mergeCell ref="H44:I50"/>
    <mergeCell ref="N44:O44"/>
    <mergeCell ref="N45:O45"/>
    <mergeCell ref="N46:O46"/>
    <mergeCell ref="N47:O47"/>
    <mergeCell ref="P40:Q40"/>
    <mergeCell ref="S42:T42"/>
    <mergeCell ref="S38:T38"/>
    <mergeCell ref="U36:V36"/>
    <mergeCell ref="U37:V37"/>
    <mergeCell ref="U38:V38"/>
    <mergeCell ref="U39:V39"/>
    <mergeCell ref="U40:V40"/>
    <mergeCell ref="U41:V41"/>
    <mergeCell ref="U42:V42"/>
    <mergeCell ref="P4:Q4"/>
    <mergeCell ref="S4:T4"/>
    <mergeCell ref="U4:V4"/>
    <mergeCell ref="S7:T7"/>
    <mergeCell ref="S8:T8"/>
    <mergeCell ref="S9:T9"/>
    <mergeCell ref="U7:V7"/>
    <mergeCell ref="U8:V8"/>
    <mergeCell ref="U9:V9"/>
    <mergeCell ref="P13:Q13"/>
    <mergeCell ref="P7:Q7"/>
    <mergeCell ref="P8:Q8"/>
    <mergeCell ref="P9:Q9"/>
    <mergeCell ref="P10:Q10"/>
    <mergeCell ref="P11:Q11"/>
    <mergeCell ref="P12:Q12"/>
    <mergeCell ref="S10:T10"/>
    <mergeCell ref="S11:T11"/>
    <mergeCell ref="S12:T12"/>
    <mergeCell ref="S13:T13"/>
    <mergeCell ref="U10:V10"/>
    <mergeCell ref="U11:V11"/>
    <mergeCell ref="U12:V12"/>
    <mergeCell ref="U13:V13"/>
    <mergeCell ref="N16:O16"/>
    <mergeCell ref="N17:O17"/>
    <mergeCell ref="N18:O18"/>
    <mergeCell ref="N19:O19"/>
    <mergeCell ref="N20:O20"/>
    <mergeCell ref="N21:O21"/>
    <mergeCell ref="P16:Q16"/>
    <mergeCell ref="P17:Q17"/>
    <mergeCell ref="P18:Q18"/>
    <mergeCell ref="P19:Q19"/>
    <mergeCell ref="P20:Q20"/>
    <mergeCell ref="P21:Q21"/>
    <mergeCell ref="S40:T40"/>
    <mergeCell ref="U20:V20"/>
    <mergeCell ref="U21:V21"/>
    <mergeCell ref="S15:T15"/>
    <mergeCell ref="S16:T16"/>
    <mergeCell ref="S17:T17"/>
    <mergeCell ref="S18:T18"/>
    <mergeCell ref="S19:T19"/>
    <mergeCell ref="S20:T20"/>
    <mergeCell ref="A22:W22"/>
    <mergeCell ref="N25:O25"/>
    <mergeCell ref="N26:O26"/>
    <mergeCell ref="N27:O27"/>
    <mergeCell ref="P23:Q23"/>
    <mergeCell ref="P24:Q24"/>
    <mergeCell ref="P25:Q25"/>
    <mergeCell ref="P26:Q26"/>
    <mergeCell ref="N23:O23"/>
    <mergeCell ref="N24:O24"/>
    <mergeCell ref="A51:W51"/>
    <mergeCell ref="N28:O28"/>
    <mergeCell ref="N29:O29"/>
    <mergeCell ref="P27:Q27"/>
    <mergeCell ref="P28:Q28"/>
    <mergeCell ref="P29:Q29"/>
    <mergeCell ref="S27:T27"/>
    <mergeCell ref="S28:T28"/>
    <mergeCell ref="S44:T44"/>
    <mergeCell ref="D36:E42"/>
    <mergeCell ref="B33:E33"/>
    <mergeCell ref="L31:M31"/>
    <mergeCell ref="P41:Q41"/>
    <mergeCell ref="P42:Q42"/>
    <mergeCell ref="A35:W35"/>
    <mergeCell ref="L34:M34"/>
    <mergeCell ref="A32:W32"/>
    <mergeCell ref="N41:O41"/>
    <mergeCell ref="S41:T41"/>
    <mergeCell ref="N42:O42"/>
    <mergeCell ref="S26:T26"/>
    <mergeCell ref="S29:T29"/>
    <mergeCell ref="J34:K34"/>
    <mergeCell ref="F36:G42"/>
    <mergeCell ref="H36:I42"/>
    <mergeCell ref="P36:Q36"/>
    <mergeCell ref="P37:Q37"/>
    <mergeCell ref="P38:Q38"/>
    <mergeCell ref="P39:Q39"/>
    <mergeCell ref="S39:T39"/>
    <mergeCell ref="N33:Q33"/>
    <mergeCell ref="J4:K4"/>
    <mergeCell ref="L4:M4"/>
    <mergeCell ref="A33:A34"/>
    <mergeCell ref="A3:A4"/>
    <mergeCell ref="A6:W6"/>
    <mergeCell ref="N3:R3"/>
    <mergeCell ref="S21:T21"/>
    <mergeCell ref="U29:V29"/>
    <mergeCell ref="U25:V25"/>
    <mergeCell ref="B4:C4"/>
    <mergeCell ref="D4:E4"/>
    <mergeCell ref="D7:E13"/>
    <mergeCell ref="D23:E29"/>
    <mergeCell ref="B3:E3"/>
    <mergeCell ref="S3:W3"/>
    <mergeCell ref="A5:W5"/>
    <mergeCell ref="F3:I3"/>
    <mergeCell ref="U15:V15"/>
    <mergeCell ref="S25:T25"/>
    <mergeCell ref="A1:V1"/>
    <mergeCell ref="B7:C13"/>
    <mergeCell ref="U26:V26"/>
    <mergeCell ref="U27:V27"/>
    <mergeCell ref="U28:V28"/>
    <mergeCell ref="U16:V16"/>
    <mergeCell ref="U17:V17"/>
    <mergeCell ref="U18:V18"/>
    <mergeCell ref="U19:V19"/>
    <mergeCell ref="F15:G21"/>
    <mergeCell ref="F33:I33"/>
    <mergeCell ref="B15:C21"/>
    <mergeCell ref="B23:C29"/>
    <mergeCell ref="A43:W43"/>
    <mergeCell ref="S33:V33"/>
    <mergeCell ref="D15:E21"/>
    <mergeCell ref="S23:T23"/>
    <mergeCell ref="S24:T24"/>
    <mergeCell ref="U23:V23"/>
    <mergeCell ref="U24:V24"/>
    <mergeCell ref="S50:T50"/>
    <mergeCell ref="U44:V44"/>
    <mergeCell ref="U45:V45"/>
    <mergeCell ref="U46:V46"/>
    <mergeCell ref="U47:V47"/>
    <mergeCell ref="S46:T46"/>
    <mergeCell ref="S47:T47"/>
    <mergeCell ref="S45:T45"/>
    <mergeCell ref="B36:C42"/>
    <mergeCell ref="N36:O36"/>
    <mergeCell ref="N37:O37"/>
    <mergeCell ref="N38:O38"/>
    <mergeCell ref="N39:O39"/>
    <mergeCell ref="N40:O40"/>
    <mergeCell ref="S48:T48"/>
    <mergeCell ref="S49:T49"/>
    <mergeCell ref="F4:G4"/>
    <mergeCell ref="F7:G13"/>
    <mergeCell ref="F23:G29"/>
    <mergeCell ref="H23:I29"/>
    <mergeCell ref="N4:O4"/>
    <mergeCell ref="N7:O7"/>
    <mergeCell ref="N8:O8"/>
    <mergeCell ref="N9:O9"/>
    <mergeCell ref="H4:I4"/>
    <mergeCell ref="H7:I13"/>
    <mergeCell ref="H15:I21"/>
    <mergeCell ref="N15:O15"/>
    <mergeCell ref="N12:O12"/>
    <mergeCell ref="N13:O13"/>
    <mergeCell ref="N10:O10"/>
    <mergeCell ref="N11:O11"/>
    <mergeCell ref="A14:W14"/>
    <mergeCell ref="P15:Q15"/>
  </mergeCells>
  <printOptions/>
  <pageMargins left="0.2362204724409449" right="0.2362204724409449" top="0.36" bottom="0.23" header="0.31496062992125984" footer="0.31496062992125984"/>
  <pageSetup fitToHeight="1" fitToWidth="1" horizontalDpi="600" verticalDpi="600" orientation="portrait" paperSize="8" scale="47" r:id="rId1"/>
  <headerFooter alignWithMargins="0">
    <oddHeader>&amp;C&amp;F</oddHeader>
    <oddFooter>&amp;R&amp;D</oddFooter>
  </headerFooter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17.625" style="0" customWidth="1"/>
  </cols>
  <sheetData>
    <row r="1" spans="1:21" ht="124.5" thickBot="1">
      <c r="A1" s="122" t="s">
        <v>0</v>
      </c>
      <c r="B1" s="108" t="s">
        <v>7</v>
      </c>
      <c r="C1" s="109"/>
      <c r="D1" s="109"/>
      <c r="E1" s="110"/>
      <c r="F1" s="114" t="s">
        <v>8</v>
      </c>
      <c r="G1" s="115"/>
      <c r="H1" s="115"/>
      <c r="I1" s="116"/>
      <c r="J1" s="58" t="s">
        <v>16</v>
      </c>
      <c r="K1" s="57" t="s">
        <v>17</v>
      </c>
      <c r="L1" s="114" t="s">
        <v>9</v>
      </c>
      <c r="M1" s="115"/>
      <c r="N1" s="115"/>
      <c r="O1" s="115"/>
      <c r="P1" s="116"/>
      <c r="Q1" s="142" t="s">
        <v>10</v>
      </c>
      <c r="R1" s="143"/>
      <c r="S1" s="143"/>
      <c r="T1" s="143"/>
      <c r="U1" s="144"/>
    </row>
    <row r="2" spans="1:21" ht="16.5" customHeight="1" thickBot="1">
      <c r="A2" s="123"/>
      <c r="B2" s="145" t="s">
        <v>29</v>
      </c>
      <c r="C2" s="146"/>
      <c r="D2" s="146"/>
      <c r="E2" s="147"/>
      <c r="F2" s="145" t="s">
        <v>29</v>
      </c>
      <c r="G2" s="146"/>
      <c r="H2" s="146"/>
      <c r="I2" s="147"/>
      <c r="J2" s="118" t="s">
        <v>30</v>
      </c>
      <c r="K2" s="119"/>
      <c r="L2" s="145" t="s">
        <v>27</v>
      </c>
      <c r="M2" s="146"/>
      <c r="N2" s="146"/>
      <c r="O2" s="146"/>
      <c r="P2" s="147"/>
      <c r="Q2" s="148" t="s">
        <v>27</v>
      </c>
      <c r="R2" s="149"/>
      <c r="S2" s="149"/>
      <c r="T2" s="149"/>
      <c r="U2" s="150"/>
    </row>
    <row r="3" spans="1:21" ht="18" thickBot="1">
      <c r="A3" s="111" t="s">
        <v>18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6.5" thickBot="1">
      <c r="A4" s="100" t="s">
        <v>11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24"/>
      <c r="O4" s="124"/>
      <c r="P4" s="124"/>
      <c r="Q4" s="124"/>
      <c r="R4" s="101"/>
      <c r="S4" s="101"/>
      <c r="T4" s="101"/>
      <c r="U4" s="101"/>
    </row>
    <row r="5" ht="30.75">
      <c r="A5" s="30" t="s">
        <v>1</v>
      </c>
    </row>
    <row r="6" ht="30.75">
      <c r="A6" s="9" t="s">
        <v>2</v>
      </c>
    </row>
    <row r="7" ht="30.75">
      <c r="A7" s="9" t="s">
        <v>21</v>
      </c>
    </row>
    <row r="8" ht="30.75">
      <c r="A8" s="9" t="s">
        <v>22</v>
      </c>
    </row>
    <row r="9" ht="30.75">
      <c r="A9" s="9" t="s">
        <v>23</v>
      </c>
    </row>
    <row r="10" ht="46.5">
      <c r="A10" s="9" t="s">
        <v>24</v>
      </c>
    </row>
    <row r="11" ht="31.5" thickBot="1">
      <c r="A11" s="10" t="s">
        <v>25</v>
      </c>
    </row>
  </sheetData>
  <sheetProtection/>
  <mergeCells count="12">
    <mergeCell ref="A1:A2"/>
    <mergeCell ref="B1:E1"/>
    <mergeCell ref="F1:I1"/>
    <mergeCell ref="L1:P1"/>
    <mergeCell ref="Q1:U1"/>
    <mergeCell ref="J2:K2"/>
    <mergeCell ref="A3:U3"/>
    <mergeCell ref="A4:U4"/>
    <mergeCell ref="B2:E2"/>
    <mergeCell ref="F2:I2"/>
    <mergeCell ref="L2:P2"/>
    <mergeCell ref="Q2: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f400801</dc:creator>
  <cp:keywords/>
  <dc:description/>
  <cp:lastModifiedBy>Алпаткина Ирина Ивановна</cp:lastModifiedBy>
  <cp:lastPrinted>2021-06-22T10:11:30Z</cp:lastPrinted>
  <dcterms:created xsi:type="dcterms:W3CDTF">2003-10-15T06:26:48Z</dcterms:created>
  <dcterms:modified xsi:type="dcterms:W3CDTF">2021-12-01T07:51:02Z</dcterms:modified>
  <cp:category/>
  <cp:version/>
  <cp:contentType/>
  <cp:contentStatus/>
</cp:coreProperties>
</file>